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315" windowWidth="15480" windowHeight="859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PRICES'!$B$6:$H$49</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PRICES'!$B$1:$IV$42</definedName>
    <definedName name="XITEMS">'FORM B - PRICES'!$B$6:$IV$42</definedName>
  </definedNames>
  <calcPr fullCalcOnLoad="1" fullPrecision="0"/>
</workbook>
</file>

<file path=xl/sharedStrings.xml><?xml version="1.0" encoding="utf-8"?>
<sst xmlns="http://schemas.openxmlformats.org/spreadsheetml/2006/main" count="183" uniqueCount="148">
  <si>
    <t>FORM B: PRICES</t>
  </si>
  <si>
    <t>UNIT PRICES</t>
  </si>
  <si>
    <t/>
  </si>
  <si>
    <t>ITEM</t>
  </si>
  <si>
    <t>DESCRIPTION</t>
  </si>
  <si>
    <t>SPEC.</t>
  </si>
  <si>
    <t>UNIT</t>
  </si>
  <si>
    <t>APPROX.</t>
  </si>
  <si>
    <t>UNIT PRICE</t>
  </si>
  <si>
    <t>AMOUNT</t>
  </si>
  <si>
    <t>REF.</t>
  </si>
  <si>
    <t>QUANTITY</t>
  </si>
  <si>
    <t>A</t>
  </si>
  <si>
    <t>Subtotal:</t>
  </si>
  <si>
    <t>EARTH AND BASE WORKS</t>
  </si>
  <si>
    <t>ROADWORKS - NEW CONSTRUCTION</t>
  </si>
  <si>
    <t>ASSOCIATED DRAINAGE AND UNDERGROUND WORKS</t>
  </si>
  <si>
    <t>LANDSCAPING</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</si>
  <si>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</si>
  <si>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</si>
  <si>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</si>
  <si>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</si>
  <si>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</si>
  <si>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</si>
  <si>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</si>
  <si>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</si>
  <si>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</si>
  <si>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</si>
  <si>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</si>
  <si>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</si>
  <si>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</si>
  <si>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</si>
  <si>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</si>
  <si>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</si>
  <si>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</si>
  <si>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</si>
  <si>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</si>
  <si>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</si>
  <si>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</si>
  <si>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</si>
  <si>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</si>
  <si>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</si>
  <si>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</si>
  <si>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</si>
  <si>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</si>
  <si>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</si>
  <si>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</si>
  <si>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</si>
  <si>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</si>
  <si>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</si>
  <si>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ROADWORKS - REMOVALS/RENEWALS</t>
  </si>
  <si>
    <t>ii)</t>
  </si>
  <si>
    <t>m</t>
  </si>
  <si>
    <t>Main Line Paving</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</si>
  <si>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</si>
  <si>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</si>
  <si>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</si>
  <si>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</si>
  <si>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Excavation</t>
  </si>
  <si>
    <t>Sub-Grade Compaction</t>
  </si>
  <si>
    <t>A004</t>
  </si>
  <si>
    <t>A.3</t>
  </si>
  <si>
    <t>Crushed Sub-base Material</t>
  </si>
  <si>
    <t>A007</t>
  </si>
  <si>
    <t>50 mm - Limestone</t>
  </si>
  <si>
    <t>A008</t>
  </si>
  <si>
    <t>A.4</t>
  </si>
  <si>
    <t>A.5</t>
  </si>
  <si>
    <t>A.6</t>
  </si>
  <si>
    <t>Separation Geotextile Fabric</t>
  </si>
  <si>
    <t>CW 3130-R2</t>
  </si>
  <si>
    <t>A014</t>
  </si>
  <si>
    <t>A.7</t>
  </si>
  <si>
    <t>A022</t>
  </si>
  <si>
    <t>CW 3110-R12</t>
  </si>
  <si>
    <t xml:space="preserve">CW 3110-R12, E16 </t>
  </si>
  <si>
    <t>Boulevard Excavation</t>
  </si>
  <si>
    <t>2010 ACTIVE TRANSPORTATION PROGRAM - BISHOP GRANDIN GREENWAY: 936M EAST OF WAVERLEY STREET TO 29M EAST OF PEMBINA HIGHWAY</t>
  </si>
  <si>
    <t>Soft Excavation</t>
  </si>
  <si>
    <t>E12</t>
  </si>
  <si>
    <t>hours</t>
  </si>
  <si>
    <t>A.12</t>
  </si>
  <si>
    <t>CW 3240-R8</t>
  </si>
  <si>
    <t>B154rl</t>
  </si>
  <si>
    <t>B155rl</t>
  </si>
  <si>
    <t>Barrier (180mm ht,Dowelled)</t>
  </si>
  <si>
    <t>SD-205,         SD-206A</t>
  </si>
  <si>
    <t>a)</t>
  </si>
  <si>
    <t>3 m to 30 m</t>
  </si>
  <si>
    <t>B184rl</t>
  </si>
  <si>
    <t>Curb Ramp (10-15mm ht, Integral)</t>
  </si>
  <si>
    <t>SD-229C,D</t>
  </si>
  <si>
    <t xml:space="preserve"> </t>
  </si>
  <si>
    <t>C055</t>
  </si>
  <si>
    <t xml:space="preserve">Construction of Asphaltic Concrete Pavements </t>
  </si>
  <si>
    <t xml:space="preserve">CW 3410-R8 </t>
  </si>
  <si>
    <t>C056</t>
  </si>
  <si>
    <t>C058</t>
  </si>
  <si>
    <t>Type IA</t>
  </si>
  <si>
    <t>C051</t>
  </si>
  <si>
    <t>100 mm Concrete Sidewalk</t>
  </si>
  <si>
    <t>CW 3325-R3</t>
  </si>
  <si>
    <t>A.8</t>
  </si>
  <si>
    <t>A.9</t>
  </si>
  <si>
    <t>A030</t>
  </si>
  <si>
    <t>Fill Material</t>
  </si>
  <si>
    <t>CW 3170-R3</t>
  </si>
  <si>
    <t>A031</t>
  </si>
  <si>
    <t>Placing Suitable Site Material</t>
  </si>
  <si>
    <t>A.10</t>
  </si>
  <si>
    <t>A.11</t>
  </si>
  <si>
    <t>A.13</t>
  </si>
  <si>
    <t>Corrugated Steel Pipe - Supply</t>
  </si>
  <si>
    <t>CW 3610-R3</t>
  </si>
  <si>
    <t>(300mm,1.6mm)</t>
  </si>
  <si>
    <t>A.14</t>
  </si>
  <si>
    <t>Corrugated Steel Pipe - Install</t>
  </si>
  <si>
    <t>(300mm, 1.6mm)</t>
  </si>
  <si>
    <t>Seeding</t>
  </si>
  <si>
    <t>CW 3520-R7</t>
  </si>
  <si>
    <t>A.15</t>
  </si>
  <si>
    <t>B157rl</t>
  </si>
  <si>
    <t xml:space="preserve">    B</t>
  </si>
  <si>
    <t>CAST-IN-PLACE CONCRETE RETAINING WALL PATHWAY AND SLOPE PAVING RETROFIT</t>
  </si>
  <si>
    <t>Lump Sum</t>
  </si>
  <si>
    <t xml:space="preserve">      B.1</t>
  </si>
  <si>
    <t xml:space="preserve">      B.4</t>
  </si>
  <si>
    <t xml:space="preserve">      B.5</t>
  </si>
  <si>
    <t>kg</t>
  </si>
  <si>
    <t xml:space="preserve">      B.6</t>
  </si>
  <si>
    <t>Removal of Existing Concrete</t>
  </si>
  <si>
    <t xml:space="preserve">      B.2</t>
  </si>
  <si>
    <t>Installation of Sub-Drains</t>
  </si>
  <si>
    <t xml:space="preserve">      B.3</t>
  </si>
  <si>
    <t>Supplying and Placing Reinforcing Steel - Deformed</t>
  </si>
  <si>
    <t>Supplying and Placing Structural Concrete</t>
  </si>
  <si>
    <t>B</t>
  </si>
  <si>
    <t>E17</t>
  </si>
  <si>
    <t>Concrete Curb Renewal</t>
  </si>
  <si>
    <t>G004</t>
  </si>
  <si>
    <t>E12
CW 3110-R12</t>
  </si>
  <si>
    <t>1.22m Height</t>
  </si>
  <si>
    <t>E19
CW 3550-R2</t>
  </si>
  <si>
    <t>E15
CW 3120-R3</t>
  </si>
  <si>
    <t>E16
CW 3615-R2</t>
  </si>
  <si>
    <t>E 18</t>
  </si>
  <si>
    <t>Chain Link Fence</t>
  </si>
  <si>
    <t>Grouted Stone Riprap</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</si>
</sst>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1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12"/>
      <color indexed="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color indexed="63"/>
      </left>
      <right style="thin"/>
      <top>
        <color indexed="63"/>
      </top>
      <bottom>
        <color indexed="63"/>
      </bottom>
    </border>
    <border>
      <left style="thin"/>
      <right style="thin">
        <color indexed="8"/>
      </right>
      <top>
        <color indexed="63"/>
      </top>
      <bottom style="thin"/>
    </border>
    <border>
      <left style="thin"/>
      <right style="thin"/>
      <top>
        <color indexed="63"/>
      </top>
      <bottom style="thin"/>
    </border>
    <border>
      <left style="thin">
        <color indexed="8"/>
      </left>
      <right style="thin"/>
      <top>
        <color indexed="63"/>
      </top>
      <bottom style="double"/>
    </border>
    <border>
      <left style="thin">
        <color indexed="8"/>
      </left>
      <right style="thin"/>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thin"/>
      <bottom style="double"/>
    </border>
    <border>
      <left>
        <color indexed="63"/>
      </left>
      <right>
        <color indexed="63"/>
      </right>
      <top style="thin"/>
      <bottom style="double"/>
    </border>
    <border>
      <left>
        <color indexed="63"/>
      </left>
      <right style="thin">
        <color indexed="8"/>
      </right>
      <top style="thin"/>
      <bottom style="double"/>
    </border>
    <border>
      <left style="thin"/>
      <right>
        <color indexed="63"/>
      </right>
      <top style="double"/>
      <bottom>
        <color indexed="63"/>
      </bottom>
    </border>
    <border>
      <left>
        <color indexed="63"/>
      </left>
      <right>
        <color indexed="63"/>
      </right>
      <top style="double"/>
      <bottom>
        <color indexed="63"/>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1"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cellStyleXfs>
  <cellXfs count="122">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left" vertical="top"/>
    </xf>
    <xf numFmtId="0" fontId="0" fillId="2" borderId="4" xfId="0" applyNumberFormat="1" applyBorder="1" applyAlignment="1">
      <alignment horizontal="center" vertical="top"/>
    </xf>
    <xf numFmtId="1" fontId="0" fillId="2" borderId="5" xfId="0" applyNumberFormat="1" applyBorder="1" applyAlignment="1">
      <alignment vertical="top"/>
    </xf>
    <xf numFmtId="0" fontId="0" fillId="2" borderId="5" xfId="0" applyNumberFormat="1" applyBorder="1" applyAlignment="1">
      <alignment horizontal="center" vertical="top"/>
    </xf>
    <xf numFmtId="0" fontId="0" fillId="2" borderId="5" xfId="0" applyNumberFormat="1" applyBorder="1" applyAlignment="1">
      <alignment vertical="top"/>
    </xf>
    <xf numFmtId="1" fontId="0" fillId="2" borderId="5"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0" fontId="2" fillId="2" borderId="4" xfId="0" applyNumberFormat="1" applyFont="1" applyBorder="1" applyAlignment="1">
      <alignment vertical="top"/>
    </xf>
    <xf numFmtId="166" fontId="0" fillId="2" borderId="0" xfId="0" applyNumberFormat="1" applyAlignment="1">
      <alignment horizontal="right"/>
    </xf>
    <xf numFmtId="166" fontId="0" fillId="2" borderId="3" xfId="0" applyNumberFormat="1" applyBorder="1" applyAlignment="1">
      <alignment horizontal="right"/>
    </xf>
    <xf numFmtId="166" fontId="0" fillId="2" borderId="5" xfId="0" applyNumberFormat="1" applyBorder="1" applyAlignment="1">
      <alignment horizontal="right"/>
    </xf>
    <xf numFmtId="0" fontId="0" fillId="2" borderId="0" xfId="0" applyNumberFormat="1" applyAlignment="1">
      <alignment horizontal="right"/>
    </xf>
    <xf numFmtId="166" fontId="0" fillId="2" borderId="4" xfId="0" applyNumberFormat="1" applyBorder="1" applyAlignment="1">
      <alignment horizontal="right"/>
    </xf>
    <xf numFmtId="166" fontId="0" fillId="2" borderId="6" xfId="0" applyNumberFormat="1" applyBorder="1" applyAlignment="1">
      <alignment horizontal="right"/>
    </xf>
    <xf numFmtId="0" fontId="0" fillId="2" borderId="0" xfId="0" applyNumberFormat="1" applyAlignment="1">
      <alignment horizontal="center"/>
    </xf>
    <xf numFmtId="166" fontId="0" fillId="2" borderId="7" xfId="0" applyNumberFormat="1" applyBorder="1" applyAlignment="1">
      <alignment horizontal="right"/>
    </xf>
    <xf numFmtId="0" fontId="0" fillId="2" borderId="8"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3" borderId="4" xfId="0" applyNumberFormat="1" applyFont="1" applyFill="1" applyBorder="1" applyAlignment="1" applyProtection="1">
      <alignment horizontal="left" vertical="center"/>
      <protection/>
    </xf>
    <xf numFmtId="172" fontId="2" fillId="3" borderId="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166" fontId="0" fillId="2" borderId="5" xfId="0" applyNumberFormat="1" applyBorder="1" applyAlignment="1">
      <alignment horizontal="right" vertical="center"/>
    </xf>
    <xf numFmtId="0" fontId="0" fillId="2" borderId="0" xfId="0" applyNumberFormat="1" applyAlignment="1">
      <alignment vertical="center"/>
    </xf>
    <xf numFmtId="0" fontId="0" fillId="2" borderId="9" xfId="0" applyNumberFormat="1" applyBorder="1" applyAlignment="1">
      <alignment vertical="top"/>
    </xf>
    <xf numFmtId="0" fontId="0" fillId="2" borderId="10" xfId="0" applyNumberFormat="1" applyBorder="1" applyAlignment="1">
      <alignment/>
    </xf>
    <xf numFmtId="0" fontId="0" fillId="2" borderId="9"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166"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2" xfId="0" applyNumberFormat="1" applyBorder="1" applyAlignment="1">
      <alignment vertical="top"/>
    </xf>
    <xf numFmtId="0" fontId="0" fillId="2" borderId="7" xfId="0" applyNumberFormat="1" applyBorder="1" applyAlignment="1">
      <alignment/>
    </xf>
    <xf numFmtId="0" fontId="0" fillId="2" borderId="7" xfId="0" applyNumberFormat="1" applyBorder="1" applyAlignment="1">
      <alignment horizontal="center"/>
    </xf>
    <xf numFmtId="166" fontId="0" fillId="2" borderId="1" xfId="0" applyNumberFormat="1" applyBorder="1" applyAlignment="1">
      <alignment horizontal="center"/>
    </xf>
    <xf numFmtId="166" fontId="0" fillId="2" borderId="13" xfId="0" applyNumberFormat="1" applyBorder="1" applyAlignment="1">
      <alignment horizontal="right"/>
    </xf>
    <xf numFmtId="173" fontId="0"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horizontal="left" vertical="top" wrapText="1"/>
      <protection/>
    </xf>
    <xf numFmtId="172" fontId="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174" fontId="0" fillId="0" borderId="14" xfId="0" applyNumberFormat="1" applyFont="1" applyFill="1" applyBorder="1" applyAlignment="1" applyProtection="1">
      <alignment vertical="top"/>
      <protection locked="0"/>
    </xf>
    <xf numFmtId="174" fontId="0" fillId="0" borderId="14" xfId="0" applyNumberFormat="1" applyFont="1" applyFill="1" applyBorder="1" applyAlignment="1" applyProtection="1">
      <alignment vertical="top"/>
      <protection/>
    </xf>
    <xf numFmtId="173" fontId="0" fillId="0" borderId="14" xfId="0" applyNumberFormat="1" applyFont="1" applyFill="1" applyBorder="1" applyAlignment="1" applyProtection="1">
      <alignment horizontal="right" vertical="top" wrapText="1"/>
      <protection/>
    </xf>
    <xf numFmtId="1" fontId="0" fillId="0" borderId="14" xfId="0" applyNumberFormat="1" applyFont="1" applyFill="1" applyBorder="1" applyAlignment="1" applyProtection="1">
      <alignment horizontal="right" vertical="top" wrapText="1"/>
      <protection/>
    </xf>
    <xf numFmtId="0" fontId="0" fillId="2" borderId="0" xfId="0" applyNumberFormat="1" applyBorder="1" applyAlignment="1">
      <alignment/>
    </xf>
    <xf numFmtId="172" fontId="0" fillId="0" borderId="14"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3" fontId="0" fillId="0" borderId="14" xfId="0" applyNumberFormat="1" applyFont="1" applyFill="1" applyBorder="1" applyAlignment="1" applyProtection="1">
      <alignment horizontal="left" vertical="top" wrapText="1"/>
      <protection/>
    </xf>
    <xf numFmtId="0" fontId="2" fillId="2" borderId="16" xfId="0" applyNumberFormat="1" applyFont="1" applyBorder="1" applyAlignment="1">
      <alignment horizontal="center" vertical="center"/>
    </xf>
    <xf numFmtId="166" fontId="0" fillId="2" borderId="17" xfId="0" applyNumberFormat="1" applyBorder="1" applyAlignment="1">
      <alignment horizontal="right" vertical="center"/>
    </xf>
    <xf numFmtId="174" fontId="0" fillId="2" borderId="18" xfId="0" applyNumberFormat="1" applyBorder="1" applyAlignment="1">
      <alignment vertical="top"/>
    </xf>
    <xf numFmtId="0" fontId="2" fillId="2" borderId="19" xfId="0" applyNumberFormat="1" applyFont="1" applyBorder="1" applyAlignment="1">
      <alignment vertical="top"/>
    </xf>
    <xf numFmtId="174" fontId="0" fillId="2" borderId="20" xfId="0" applyNumberFormat="1" applyBorder="1" applyAlignment="1">
      <alignment vertical="top"/>
    </xf>
    <xf numFmtId="176" fontId="0" fillId="0" borderId="15" xfId="0" applyNumberFormat="1" applyFont="1" applyFill="1" applyBorder="1" applyAlignment="1" applyProtection="1">
      <alignment horizontal="center" vertical="top"/>
      <protection/>
    </xf>
    <xf numFmtId="166" fontId="0" fillId="2" borderId="5" xfId="0" applyNumberFormat="1" applyBorder="1" applyAlignment="1">
      <alignment horizontal="center"/>
    </xf>
    <xf numFmtId="4"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center"/>
      <protection/>
    </xf>
    <xf numFmtId="0" fontId="13" fillId="0" borderId="14" xfId="0" applyFont="1" applyFill="1" applyBorder="1" applyAlignment="1">
      <alignment/>
    </xf>
    <xf numFmtId="172" fontId="14" fillId="3" borderId="4" xfId="0" applyNumberFormat="1"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center" vertical="top"/>
      <protection/>
    </xf>
    <xf numFmtId="166" fontId="0" fillId="2" borderId="15" xfId="0" applyNumberFormat="1" applyBorder="1" applyAlignment="1">
      <alignment horizontal="right"/>
    </xf>
    <xf numFmtId="1" fontId="0" fillId="2" borderId="4" xfId="0" applyNumberFormat="1" applyBorder="1" applyAlignment="1">
      <alignment horizontal="center" vertical="top"/>
    </xf>
    <xf numFmtId="1" fontId="0" fillId="2" borderId="4" xfId="0" applyNumberFormat="1" applyBorder="1" applyAlignment="1">
      <alignment vertical="top"/>
    </xf>
    <xf numFmtId="0" fontId="0" fillId="0" borderId="4" xfId="0" applyNumberFormat="1" applyFont="1" applyFill="1" applyBorder="1" applyAlignment="1" applyProtection="1">
      <alignment horizontal="center" vertical="top" wrapText="1"/>
      <protection/>
    </xf>
    <xf numFmtId="0" fontId="0" fillId="2" borderId="4" xfId="0" applyNumberFormat="1" applyBorder="1" applyAlignment="1">
      <alignment horizontal="right" vertical="top"/>
    </xf>
    <xf numFmtId="174" fontId="0" fillId="0" borderId="4" xfId="0" applyNumberFormat="1" applyFont="1" applyFill="1" applyBorder="1" applyAlignment="1" applyProtection="1">
      <alignment vertical="top"/>
      <protection locked="0"/>
    </xf>
    <xf numFmtId="0" fontId="2" fillId="2" borderId="9" xfId="0" applyNumberFormat="1" applyFont="1" applyBorder="1" applyAlignment="1">
      <alignment horizontal="center" vertical="center"/>
    </xf>
    <xf numFmtId="166" fontId="0" fillId="2" borderId="9" xfId="0" applyNumberFormat="1" applyBorder="1" applyAlignment="1">
      <alignment horizontal="right"/>
    </xf>
    <xf numFmtId="172" fontId="14" fillId="3" borderId="21" xfId="0" applyNumberFormat="1" applyFont="1" applyFill="1" applyBorder="1" applyAlignment="1" applyProtection="1">
      <alignment horizontal="left" vertical="center" wrapText="1"/>
      <protection/>
    </xf>
    <xf numFmtId="0" fontId="0" fillId="2" borderId="21" xfId="0" applyNumberFormat="1" applyBorder="1" applyAlignment="1">
      <alignment horizontal="right" vertical="top"/>
    </xf>
    <xf numFmtId="0" fontId="0" fillId="2" borderId="4" xfId="0" applyNumberFormat="1" applyBorder="1" applyAlignment="1">
      <alignment horizontal="left" vertical="center"/>
    </xf>
    <xf numFmtId="1" fontId="0" fillId="2" borderId="4" xfId="0" applyNumberFormat="1" applyBorder="1" applyAlignment="1">
      <alignment horizontal="center" vertical="top" wrapText="1"/>
    </xf>
    <xf numFmtId="1" fontId="0" fillId="2" borderId="21" xfId="0" applyNumberFormat="1" applyBorder="1" applyAlignment="1">
      <alignment horizontal="center" vertical="top" wrapText="1"/>
    </xf>
    <xf numFmtId="0" fontId="4" fillId="2" borderId="4" xfId="0" applyNumberFormat="1" applyFont="1" applyBorder="1" applyAlignment="1">
      <alignment horizontal="center" vertical="top"/>
    </xf>
    <xf numFmtId="166" fontId="0" fillId="2" borderId="20" xfId="0" applyNumberFormat="1" applyBorder="1" applyAlignment="1">
      <alignment horizontal="right"/>
    </xf>
    <xf numFmtId="174" fontId="0" fillId="0" borderId="22" xfId="0" applyNumberFormat="1" applyFont="1" applyFill="1" applyBorder="1" applyAlignment="1" applyProtection="1">
      <alignment vertical="top"/>
      <protection/>
    </xf>
    <xf numFmtId="0" fontId="0" fillId="0" borderId="6" xfId="0" applyNumberFormat="1" applyFont="1" applyFill="1" applyBorder="1" applyAlignment="1" applyProtection="1">
      <alignment horizontal="center" vertical="top" wrapText="1"/>
      <protection/>
    </xf>
    <xf numFmtId="174" fontId="0" fillId="0" borderId="4" xfId="0" applyNumberFormat="1" applyFont="1" applyFill="1" applyBorder="1" applyAlignment="1" applyProtection="1">
      <alignment vertical="top"/>
      <protection/>
    </xf>
    <xf numFmtId="0" fontId="0" fillId="2" borderId="4" xfId="0" applyNumberFormat="1" applyBorder="1" applyAlignment="1" applyProtection="1">
      <alignment horizontal="right" vertical="top"/>
      <protection/>
    </xf>
    <xf numFmtId="173" fontId="0" fillId="0" borderId="23" xfId="0" applyNumberFormat="1" applyFont="1" applyFill="1" applyBorder="1" applyAlignment="1" applyProtection="1">
      <alignment horizontal="center" vertical="top" wrapText="1"/>
      <protection/>
    </xf>
    <xf numFmtId="174" fontId="0" fillId="0" borderId="24" xfId="0" applyNumberFormat="1" applyFont="1" applyFill="1" applyBorder="1" applyAlignment="1" applyProtection="1">
      <alignment vertical="top"/>
      <protection/>
    </xf>
    <xf numFmtId="174" fontId="0" fillId="0" borderId="25" xfId="0" applyNumberFormat="1" applyFont="1" applyFill="1" applyBorder="1" applyAlignment="1" applyProtection="1">
      <alignment vertical="top"/>
      <protection/>
    </xf>
    <xf numFmtId="174" fontId="0" fillId="0" borderId="26" xfId="0" applyNumberFormat="1" applyFont="1" applyFill="1" applyBorder="1" applyAlignment="1" applyProtection="1">
      <alignment vertical="top"/>
      <protection locked="0"/>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66" fontId="0" fillId="2" borderId="27" xfId="0" applyNumberFormat="1" applyBorder="1" applyAlignment="1">
      <alignment horizontal="center"/>
    </xf>
    <xf numFmtId="0" fontId="0" fillId="2" borderId="28" xfId="0" applyNumberFormat="1" applyBorder="1" applyAlignment="1">
      <alignment/>
    </xf>
    <xf numFmtId="0" fontId="0" fillId="2" borderId="15" xfId="0" applyNumberFormat="1" applyBorder="1" applyAlignment="1">
      <alignment/>
    </xf>
    <xf numFmtId="0" fontId="0" fillId="2" borderId="0" xfId="0" applyNumberFormat="1" applyBorder="1" applyAlignment="1">
      <alignment/>
    </xf>
    <xf numFmtId="0" fontId="0" fillId="2" borderId="22" xfId="0" applyNumberFormat="1" applyBorder="1" applyAlignment="1">
      <alignment/>
    </xf>
    <xf numFmtId="0" fontId="0" fillId="2" borderId="15" xfId="0" applyNumberFormat="1" applyBorder="1" applyAlignment="1" quotePrefix="1">
      <alignment/>
    </xf>
    <xf numFmtId="1" fontId="6" fillId="2" borderId="29" xfId="0" applyNumberFormat="1" applyFont="1" applyBorder="1" applyAlignment="1">
      <alignment horizontal="left" vertical="center" wrapText="1"/>
    </xf>
    <xf numFmtId="0" fontId="0" fillId="2" borderId="30" xfId="0" applyNumberFormat="1" applyBorder="1" applyAlignment="1">
      <alignment vertical="center" wrapText="1"/>
    </xf>
    <xf numFmtId="0" fontId="0" fillId="2" borderId="31" xfId="0" applyNumberFormat="1" applyBorder="1" applyAlignment="1">
      <alignment vertical="center" wrapText="1"/>
    </xf>
    <xf numFmtId="0" fontId="0" fillId="2" borderId="32" xfId="0" applyNumberFormat="1" applyBorder="1" applyAlignment="1">
      <alignment/>
    </xf>
    <xf numFmtId="0" fontId="0" fillId="2" borderId="33" xfId="0" applyNumberFormat="1" applyBorder="1" applyAlignment="1">
      <alignment/>
    </xf>
    <xf numFmtId="1" fontId="3" fillId="2" borderId="9" xfId="0" applyNumberFormat="1" applyFont="1" applyBorder="1" applyAlignment="1">
      <alignment horizontal="left" vertical="center" wrapText="1"/>
    </xf>
    <xf numFmtId="0" fontId="0" fillId="2" borderId="9" xfId="0" applyNumberForma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42" customWidth="1"/>
    <col min="2" max="16384" width="8.77734375" style="42" customWidth="1"/>
  </cols>
  <sheetData>
    <row r="1" spans="1:9" ht="38.25" customHeight="1">
      <c r="A1" s="97" t="s">
        <v>19</v>
      </c>
      <c r="B1" s="98"/>
      <c r="C1" s="98"/>
      <c r="D1" s="98"/>
      <c r="E1" s="98"/>
      <c r="F1" s="98"/>
      <c r="G1" s="98"/>
      <c r="H1" s="98"/>
      <c r="I1" s="98"/>
    </row>
    <row r="2" spans="1:9" ht="20.25" customHeight="1">
      <c r="A2" s="43">
        <v>1</v>
      </c>
      <c r="B2" s="105" t="s">
        <v>29</v>
      </c>
      <c r="C2" s="105"/>
      <c r="D2" s="105"/>
      <c r="E2" s="105"/>
      <c r="F2" s="105"/>
      <c r="G2" s="105"/>
      <c r="H2" s="105"/>
      <c r="I2" s="105"/>
    </row>
    <row r="3" spans="1:9" ht="34.5" customHeight="1">
      <c r="A3" s="43">
        <v>2</v>
      </c>
      <c r="B3" s="105" t="s">
        <v>30</v>
      </c>
      <c r="C3" s="105"/>
      <c r="D3" s="105"/>
      <c r="E3" s="105"/>
      <c r="F3" s="105"/>
      <c r="G3" s="105"/>
      <c r="H3" s="105"/>
      <c r="I3" s="105"/>
    </row>
    <row r="4" spans="1:9" ht="34.5" customHeight="1">
      <c r="A4" s="43">
        <v>3</v>
      </c>
      <c r="B4" s="105" t="s">
        <v>24</v>
      </c>
      <c r="C4" s="105"/>
      <c r="D4" s="105"/>
      <c r="E4" s="105"/>
      <c r="F4" s="105"/>
      <c r="G4" s="105"/>
      <c r="H4" s="105"/>
      <c r="I4" s="105"/>
    </row>
    <row r="5" spans="1:9" ht="19.5" customHeight="1">
      <c r="A5" s="43">
        <v>4</v>
      </c>
      <c r="B5" s="103" t="s">
        <v>36</v>
      </c>
      <c r="C5" s="104"/>
      <c r="D5" s="104"/>
      <c r="E5" s="104"/>
      <c r="F5" s="104"/>
      <c r="G5" s="104"/>
      <c r="H5" s="104"/>
      <c r="I5" s="104"/>
    </row>
    <row r="6" spans="1:9" ht="19.5" customHeight="1">
      <c r="A6" s="43">
        <v>5</v>
      </c>
      <c r="B6" s="103" t="s">
        <v>25</v>
      </c>
      <c r="C6" s="104"/>
      <c r="D6" s="104"/>
      <c r="E6" s="104"/>
      <c r="F6" s="104"/>
      <c r="G6" s="104"/>
      <c r="H6" s="104"/>
      <c r="I6" s="104"/>
    </row>
    <row r="7" spans="1:9" ht="28.5" customHeight="1">
      <c r="A7" s="43">
        <v>6</v>
      </c>
      <c r="B7" s="103" t="s">
        <v>37</v>
      </c>
      <c r="C7" s="104"/>
      <c r="D7" s="104"/>
      <c r="E7" s="104"/>
      <c r="F7" s="104"/>
      <c r="G7" s="104"/>
      <c r="H7" s="104"/>
      <c r="I7" s="104"/>
    </row>
    <row r="8" spans="1:9" ht="19.5" customHeight="1">
      <c r="A8" s="43">
        <v>7</v>
      </c>
      <c r="B8" s="103" t="s">
        <v>26</v>
      </c>
      <c r="C8" s="104"/>
      <c r="D8" s="104"/>
      <c r="E8" s="104"/>
      <c r="F8" s="104"/>
      <c r="G8" s="104"/>
      <c r="H8" s="104"/>
      <c r="I8" s="104"/>
    </row>
    <row r="9" spans="1:9" ht="66" customHeight="1">
      <c r="A9" s="43"/>
      <c r="B9" s="106" t="s">
        <v>35</v>
      </c>
      <c r="C9" s="107"/>
      <c r="D9" s="107"/>
      <c r="E9" s="107"/>
      <c r="F9" s="107"/>
      <c r="G9" s="107"/>
      <c r="H9" s="107"/>
      <c r="I9" s="107"/>
    </row>
    <row r="10" spans="1:9" ht="31.5" customHeight="1">
      <c r="A10" s="43">
        <v>8</v>
      </c>
      <c r="B10" s="99" t="s">
        <v>38</v>
      </c>
      <c r="C10" s="104"/>
      <c r="D10" s="104"/>
      <c r="E10" s="104"/>
      <c r="F10" s="104"/>
      <c r="G10" s="104"/>
      <c r="H10" s="104"/>
      <c r="I10" s="104"/>
    </row>
    <row r="11" spans="1:9" ht="20.25" customHeight="1">
      <c r="A11" s="43">
        <v>9</v>
      </c>
      <c r="B11" s="99" t="s">
        <v>23</v>
      </c>
      <c r="C11" s="104"/>
      <c r="D11" s="104"/>
      <c r="E11" s="104"/>
      <c r="F11" s="104"/>
      <c r="G11" s="104"/>
      <c r="H11" s="104"/>
      <c r="I11" s="104"/>
    </row>
    <row r="12" spans="1:9" ht="45.75" customHeight="1">
      <c r="A12" s="43">
        <v>10</v>
      </c>
      <c r="B12" s="99" t="s">
        <v>39</v>
      </c>
      <c r="C12" s="104"/>
      <c r="D12" s="104"/>
      <c r="E12" s="104"/>
      <c r="F12" s="104"/>
      <c r="G12" s="104"/>
      <c r="H12" s="104"/>
      <c r="I12" s="104"/>
    </row>
    <row r="13" spans="1:9" ht="36" customHeight="1">
      <c r="A13" s="43">
        <v>11</v>
      </c>
      <c r="B13" s="99" t="s">
        <v>31</v>
      </c>
      <c r="C13" s="104"/>
      <c r="D13" s="104"/>
      <c r="E13" s="104"/>
      <c r="F13" s="104"/>
      <c r="G13" s="104"/>
      <c r="H13" s="104"/>
      <c r="I13" s="104"/>
    </row>
    <row r="14" spans="1:9" ht="19.5" customHeight="1">
      <c r="A14" s="43">
        <v>12</v>
      </c>
      <c r="B14" s="108" t="s">
        <v>22</v>
      </c>
      <c r="C14" s="104"/>
      <c r="D14" s="104"/>
      <c r="E14" s="104"/>
      <c r="F14" s="104"/>
      <c r="G14" s="104"/>
      <c r="H14" s="104"/>
      <c r="I14" s="104"/>
    </row>
    <row r="15" spans="1:9" ht="36" customHeight="1">
      <c r="A15" s="43">
        <v>13</v>
      </c>
      <c r="B15" s="108" t="s">
        <v>27</v>
      </c>
      <c r="C15" s="104"/>
      <c r="D15" s="104"/>
      <c r="E15" s="104"/>
      <c r="F15" s="104"/>
      <c r="G15" s="104"/>
      <c r="H15" s="104"/>
      <c r="I15" s="104"/>
    </row>
    <row r="16" spans="1:9" ht="19.5" customHeight="1">
      <c r="A16" s="43">
        <v>14</v>
      </c>
      <c r="B16" s="99" t="s">
        <v>55</v>
      </c>
      <c r="C16" s="104"/>
      <c r="D16" s="104"/>
      <c r="E16" s="104"/>
      <c r="F16" s="104"/>
      <c r="G16" s="104"/>
      <c r="H16" s="104"/>
      <c r="I16" s="104"/>
    </row>
    <row r="17" spans="1:9" ht="19.5" customHeight="1">
      <c r="A17" s="43">
        <v>15</v>
      </c>
      <c r="B17" s="99" t="s">
        <v>21</v>
      </c>
      <c r="C17" s="104"/>
      <c r="D17" s="104"/>
      <c r="E17" s="104"/>
      <c r="F17" s="104"/>
      <c r="G17" s="104"/>
      <c r="H17" s="104"/>
      <c r="I17" s="104"/>
    </row>
    <row r="18" spans="1:9" ht="28.5" customHeight="1">
      <c r="A18" s="43">
        <v>16</v>
      </c>
      <c r="B18" s="99" t="s">
        <v>56</v>
      </c>
      <c r="C18" s="100"/>
      <c r="D18" s="100"/>
      <c r="E18" s="100"/>
      <c r="F18" s="100"/>
      <c r="G18" s="100"/>
      <c r="H18" s="100"/>
      <c r="I18" s="100"/>
    </row>
    <row r="19" spans="1:9" ht="31.5" customHeight="1">
      <c r="A19" s="43">
        <v>17</v>
      </c>
      <c r="B19" s="99" t="s">
        <v>54</v>
      </c>
      <c r="C19" s="104"/>
      <c r="D19" s="104"/>
      <c r="E19" s="104"/>
      <c r="F19" s="104"/>
      <c r="G19" s="104"/>
      <c r="H19" s="104"/>
      <c r="I19" s="104"/>
    </row>
    <row r="20" spans="1:9" ht="39.75" customHeight="1">
      <c r="A20" s="43">
        <v>18</v>
      </c>
      <c r="B20" s="101" t="s">
        <v>28</v>
      </c>
      <c r="C20" s="102"/>
      <c r="D20" s="102"/>
      <c r="E20" s="102"/>
      <c r="F20" s="102"/>
      <c r="G20" s="102"/>
      <c r="H20" s="102"/>
      <c r="I20" s="102"/>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49"/>
  <sheetViews>
    <sheetView showZeros="0" tabSelected="1" showOutlineSymbols="0" view="pageBreakPreview" zoomScale="75" zoomScaleNormal="75" zoomScaleSheetLayoutView="75" workbookViewId="0" topLeftCell="B1">
      <selection activeCell="G44" sqref="G44"/>
    </sheetView>
  </sheetViews>
  <sheetFormatPr defaultColWidth="8.77734375" defaultRowHeight="15"/>
  <cols>
    <col min="1" max="1" width="6.5546875" style="18" hidden="1" customWidth="1"/>
    <col min="2" max="2" width="8.77734375" style="11" customWidth="1"/>
    <col min="3" max="3" width="36.77734375" style="0" customWidth="1"/>
    <col min="4" max="4" width="12.77734375" style="21" customWidth="1"/>
    <col min="5" max="5" width="6.77734375" style="0" customWidth="1"/>
    <col min="6" max="6" width="9.88671875" style="0" customWidth="1"/>
    <col min="7" max="7" width="11.77734375" style="18" customWidth="1"/>
    <col min="8" max="8" width="23.5546875" style="18" customWidth="1"/>
    <col min="9" max="9" width="42.6640625" style="0" customWidth="1"/>
    <col min="10" max="16384" width="10.5546875" style="0" customWidth="1"/>
  </cols>
  <sheetData>
    <row r="1" spans="1:8" ht="15.75">
      <c r="A1" s="27"/>
      <c r="B1" s="25" t="s">
        <v>0</v>
      </c>
      <c r="C1" s="26"/>
      <c r="D1" s="26"/>
      <c r="E1" s="26"/>
      <c r="F1" s="26"/>
      <c r="G1" s="27"/>
      <c r="H1" s="26"/>
    </row>
    <row r="2" spans="1:8" ht="15">
      <c r="A2" s="24"/>
      <c r="B2" s="12" t="s">
        <v>20</v>
      </c>
      <c r="C2" s="1"/>
      <c r="D2" s="1"/>
      <c r="E2" s="1"/>
      <c r="F2" s="1"/>
      <c r="G2" s="24"/>
      <c r="H2" s="1"/>
    </row>
    <row r="3" spans="1:8" ht="15">
      <c r="A3" s="15"/>
      <c r="B3" s="11" t="s">
        <v>1</v>
      </c>
      <c r="C3" s="32"/>
      <c r="D3" s="32"/>
      <c r="E3" s="32"/>
      <c r="F3" s="32"/>
      <c r="G3" s="31"/>
      <c r="H3" s="30"/>
    </row>
    <row r="4" spans="1:8" ht="15">
      <c r="A4" s="47" t="s">
        <v>18</v>
      </c>
      <c r="B4" s="13" t="s">
        <v>3</v>
      </c>
      <c r="C4" s="3" t="s">
        <v>4</v>
      </c>
      <c r="D4" s="2" t="s">
        <v>5</v>
      </c>
      <c r="E4" s="4" t="s">
        <v>6</v>
      </c>
      <c r="F4" s="4" t="s">
        <v>7</v>
      </c>
      <c r="G4" s="16" t="s">
        <v>8</v>
      </c>
      <c r="H4" s="4" t="s">
        <v>9</v>
      </c>
    </row>
    <row r="5" spans="1:8" ht="15.75" thickBot="1">
      <c r="A5" s="20"/>
      <c r="B5" s="35"/>
      <c r="C5" s="36"/>
      <c r="D5" s="37" t="s">
        <v>10</v>
      </c>
      <c r="E5" s="38"/>
      <c r="F5" s="39" t="s">
        <v>11</v>
      </c>
      <c r="G5" s="40"/>
      <c r="H5" s="41"/>
    </row>
    <row r="6" spans="1:8" s="34" customFormat="1" ht="39.75" customHeight="1" thickBot="1" thickTop="1">
      <c r="A6" s="33"/>
      <c r="B6" s="62" t="s">
        <v>12</v>
      </c>
      <c r="C6" s="115" t="s">
        <v>77</v>
      </c>
      <c r="D6" s="116"/>
      <c r="E6" s="116"/>
      <c r="F6" s="117"/>
      <c r="G6" s="63"/>
      <c r="H6" s="64" t="s">
        <v>2</v>
      </c>
    </row>
    <row r="7" spans="1:8" s="34" customFormat="1" ht="30" customHeight="1" thickTop="1">
      <c r="A7" s="17"/>
      <c r="B7" s="65"/>
      <c r="C7" s="28" t="s">
        <v>14</v>
      </c>
      <c r="D7" s="10"/>
      <c r="E7" s="8" t="s">
        <v>2</v>
      </c>
      <c r="F7" s="8" t="s">
        <v>2</v>
      </c>
      <c r="G7" s="17" t="s">
        <v>2</v>
      </c>
      <c r="H7" s="66"/>
    </row>
    <row r="8" spans="1:8" s="34" customFormat="1" ht="24.75" customHeight="1">
      <c r="A8" s="60" t="s">
        <v>57</v>
      </c>
      <c r="B8" s="61" t="s">
        <v>40</v>
      </c>
      <c r="C8" s="50" t="s">
        <v>58</v>
      </c>
      <c r="D8" s="51" t="s">
        <v>74</v>
      </c>
      <c r="E8" s="52" t="s">
        <v>41</v>
      </c>
      <c r="F8" s="53">
        <v>2500</v>
      </c>
      <c r="G8" s="54"/>
      <c r="H8" s="55">
        <f>ROUND(G8,2)*F8</f>
        <v>0</v>
      </c>
    </row>
    <row r="9" spans="1:8" s="34" customFormat="1" ht="30" customHeight="1">
      <c r="A9" s="60"/>
      <c r="B9" s="61" t="s">
        <v>42</v>
      </c>
      <c r="C9" s="50" t="s">
        <v>78</v>
      </c>
      <c r="D9" s="51" t="s">
        <v>79</v>
      </c>
      <c r="E9" s="52" t="s">
        <v>80</v>
      </c>
      <c r="F9" s="53">
        <v>10</v>
      </c>
      <c r="G9" s="54"/>
      <c r="H9" s="55">
        <f>ROUND(G9,2)*F9</f>
        <v>0</v>
      </c>
    </row>
    <row r="10" spans="1:8" s="34" customFormat="1" ht="30" customHeight="1">
      <c r="A10" s="67" t="s">
        <v>60</v>
      </c>
      <c r="B10" s="61" t="s">
        <v>61</v>
      </c>
      <c r="C10" s="50" t="s">
        <v>59</v>
      </c>
      <c r="D10" s="51" t="s">
        <v>74</v>
      </c>
      <c r="E10" s="52" t="s">
        <v>43</v>
      </c>
      <c r="F10" s="53">
        <v>4100</v>
      </c>
      <c r="G10" s="54"/>
      <c r="H10" s="55">
        <f>ROUND(G10,2)*F10</f>
        <v>0</v>
      </c>
    </row>
    <row r="11" spans="1:8" s="34" customFormat="1" ht="30" customHeight="1">
      <c r="A11" s="60" t="s">
        <v>63</v>
      </c>
      <c r="B11" s="61" t="s">
        <v>66</v>
      </c>
      <c r="C11" s="50" t="s">
        <v>62</v>
      </c>
      <c r="D11" s="51" t="s">
        <v>74</v>
      </c>
      <c r="E11" s="52"/>
      <c r="F11" s="53"/>
      <c r="G11" s="55"/>
      <c r="H11" s="55"/>
    </row>
    <row r="12" spans="1:8" s="34" customFormat="1" ht="30" customHeight="1">
      <c r="A12" s="68" t="s">
        <v>65</v>
      </c>
      <c r="B12" s="49" t="s">
        <v>44</v>
      </c>
      <c r="C12" s="50" t="s">
        <v>64</v>
      </c>
      <c r="D12" s="51" t="s">
        <v>2</v>
      </c>
      <c r="E12" s="52" t="s">
        <v>45</v>
      </c>
      <c r="F12" s="53">
        <v>1800</v>
      </c>
      <c r="G12" s="54"/>
      <c r="H12" s="55">
        <f aca="true" t="shared" si="0" ref="H12:H18">ROUND(G12,2)*F12</f>
        <v>0</v>
      </c>
    </row>
    <row r="13" spans="1:8" s="34" customFormat="1" ht="30" customHeight="1">
      <c r="A13" s="69" t="s">
        <v>46</v>
      </c>
      <c r="B13" s="61" t="s">
        <v>67</v>
      </c>
      <c r="C13" s="50" t="s">
        <v>47</v>
      </c>
      <c r="D13" s="51" t="s">
        <v>75</v>
      </c>
      <c r="E13" s="52" t="s">
        <v>41</v>
      </c>
      <c r="F13" s="53">
        <v>400</v>
      </c>
      <c r="G13" s="54"/>
      <c r="H13" s="55">
        <f t="shared" si="0"/>
        <v>0</v>
      </c>
    </row>
    <row r="14" spans="1:8" s="34" customFormat="1" ht="30" customHeight="1">
      <c r="A14" s="69" t="s">
        <v>48</v>
      </c>
      <c r="B14" s="61" t="s">
        <v>68</v>
      </c>
      <c r="C14" s="50" t="s">
        <v>49</v>
      </c>
      <c r="D14" s="51" t="s">
        <v>74</v>
      </c>
      <c r="E14" s="52" t="s">
        <v>43</v>
      </c>
      <c r="F14" s="53">
        <v>1500</v>
      </c>
      <c r="G14" s="54"/>
      <c r="H14" s="55">
        <f t="shared" si="0"/>
        <v>0</v>
      </c>
    </row>
    <row r="15" spans="1:8" s="34" customFormat="1" ht="30" customHeight="1">
      <c r="A15" s="69" t="s">
        <v>71</v>
      </c>
      <c r="B15" s="61" t="s">
        <v>72</v>
      </c>
      <c r="C15" s="50" t="s">
        <v>76</v>
      </c>
      <c r="D15" s="51" t="s">
        <v>74</v>
      </c>
      <c r="E15" s="52" t="s">
        <v>41</v>
      </c>
      <c r="F15" s="53">
        <v>1300</v>
      </c>
      <c r="G15" s="54"/>
      <c r="H15" s="55">
        <f t="shared" si="0"/>
        <v>0</v>
      </c>
    </row>
    <row r="16" spans="1:8" s="34" customFormat="1" ht="30" customHeight="1">
      <c r="A16" s="69" t="s">
        <v>73</v>
      </c>
      <c r="B16" s="61" t="s">
        <v>102</v>
      </c>
      <c r="C16" s="50" t="s">
        <v>69</v>
      </c>
      <c r="D16" s="51" t="s">
        <v>70</v>
      </c>
      <c r="E16" s="52" t="s">
        <v>43</v>
      </c>
      <c r="F16" s="53">
        <v>4100</v>
      </c>
      <c r="G16" s="54"/>
      <c r="H16" s="55">
        <f t="shared" si="0"/>
        <v>0</v>
      </c>
    </row>
    <row r="17" spans="1:8" s="34" customFormat="1" ht="30" customHeight="1">
      <c r="A17" s="73" t="s">
        <v>104</v>
      </c>
      <c r="B17" s="61" t="s">
        <v>103</v>
      </c>
      <c r="C17" s="50" t="s">
        <v>105</v>
      </c>
      <c r="D17" s="51" t="s">
        <v>106</v>
      </c>
      <c r="E17" s="52"/>
      <c r="F17" s="53"/>
      <c r="G17" s="55"/>
      <c r="H17" s="55"/>
    </row>
    <row r="18" spans="1:8" s="34" customFormat="1" ht="30" customHeight="1">
      <c r="A18" s="73" t="s">
        <v>107</v>
      </c>
      <c r="B18" s="49" t="s">
        <v>44</v>
      </c>
      <c r="C18" s="50" t="s">
        <v>108</v>
      </c>
      <c r="D18" s="51"/>
      <c r="E18" s="52" t="s">
        <v>41</v>
      </c>
      <c r="F18" s="53">
        <v>250</v>
      </c>
      <c r="G18" s="54"/>
      <c r="H18" s="55">
        <f t="shared" si="0"/>
        <v>0</v>
      </c>
    </row>
    <row r="19" spans="1:8" ht="36" customHeight="1">
      <c r="A19" s="74"/>
      <c r="B19" s="14"/>
      <c r="C19" s="29" t="s">
        <v>50</v>
      </c>
      <c r="D19" s="10"/>
      <c r="E19" s="7"/>
      <c r="F19" s="10"/>
      <c r="G19" s="17"/>
      <c r="H19" s="88"/>
    </row>
    <row r="20" spans="1:8" ht="36" customHeight="1">
      <c r="A20" s="69" t="s">
        <v>83</v>
      </c>
      <c r="B20" s="61" t="s">
        <v>109</v>
      </c>
      <c r="C20" s="50" t="s">
        <v>138</v>
      </c>
      <c r="D20" s="51" t="s">
        <v>82</v>
      </c>
      <c r="E20" s="52"/>
      <c r="F20" s="53"/>
      <c r="G20" s="70"/>
      <c r="H20" s="55"/>
    </row>
    <row r="21" spans="1:8" ht="36" customHeight="1">
      <c r="A21" s="69" t="s">
        <v>84</v>
      </c>
      <c r="B21" s="49" t="s">
        <v>44</v>
      </c>
      <c r="C21" s="50" t="s">
        <v>85</v>
      </c>
      <c r="D21" s="51" t="s">
        <v>86</v>
      </c>
      <c r="E21" s="52"/>
      <c r="F21" s="53"/>
      <c r="G21" s="55"/>
      <c r="H21" s="55"/>
    </row>
    <row r="22" spans="1:8" ht="36" customHeight="1">
      <c r="A22" s="69" t="s">
        <v>121</v>
      </c>
      <c r="B22" s="56" t="s">
        <v>87</v>
      </c>
      <c r="C22" s="50" t="s">
        <v>88</v>
      </c>
      <c r="D22" s="51"/>
      <c r="E22" s="52" t="s">
        <v>52</v>
      </c>
      <c r="F22" s="53">
        <v>15</v>
      </c>
      <c r="G22" s="54"/>
      <c r="H22" s="55">
        <f>ROUND(G22,2)*F22</f>
        <v>0</v>
      </c>
    </row>
    <row r="23" spans="1:8" ht="24.75" customHeight="1">
      <c r="A23" s="69" t="s">
        <v>89</v>
      </c>
      <c r="B23" s="49" t="s">
        <v>51</v>
      </c>
      <c r="C23" s="50" t="s">
        <v>90</v>
      </c>
      <c r="D23" s="51" t="s">
        <v>91</v>
      </c>
      <c r="E23" s="52" t="s">
        <v>52</v>
      </c>
      <c r="F23" s="53">
        <v>10</v>
      </c>
      <c r="G23" s="54"/>
      <c r="H23" s="55">
        <f>ROUND(G23,2)*F23</f>
        <v>0</v>
      </c>
    </row>
    <row r="24" spans="1:8" ht="36" customHeight="1">
      <c r="A24" s="17"/>
      <c r="B24" s="6"/>
      <c r="C24" s="29" t="s">
        <v>15</v>
      </c>
      <c r="D24" s="10"/>
      <c r="E24" s="9"/>
      <c r="F24" s="8"/>
      <c r="G24" s="17"/>
      <c r="H24" s="55"/>
    </row>
    <row r="25" spans="1:8" ht="31.5" customHeight="1">
      <c r="A25" s="60" t="s">
        <v>93</v>
      </c>
      <c r="B25" s="61" t="s">
        <v>110</v>
      </c>
      <c r="C25" s="50" t="s">
        <v>94</v>
      </c>
      <c r="D25" s="51" t="s">
        <v>95</v>
      </c>
      <c r="E25" s="71"/>
      <c r="F25" s="53"/>
      <c r="G25" s="70"/>
      <c r="H25" s="55"/>
    </row>
    <row r="26" spans="1:8" ht="24.75" customHeight="1">
      <c r="A26" s="60" t="s">
        <v>96</v>
      </c>
      <c r="B26" s="49" t="s">
        <v>44</v>
      </c>
      <c r="C26" s="50" t="s">
        <v>53</v>
      </c>
      <c r="D26" s="51"/>
      <c r="E26" s="52"/>
      <c r="F26" s="53"/>
      <c r="G26" s="70"/>
      <c r="H26" s="55"/>
    </row>
    <row r="27" spans="1:8" ht="24.75" customHeight="1">
      <c r="A27" s="60" t="s">
        <v>97</v>
      </c>
      <c r="B27" s="56" t="s">
        <v>87</v>
      </c>
      <c r="C27" s="50" t="s">
        <v>98</v>
      </c>
      <c r="D27" s="51"/>
      <c r="E27" s="52" t="s">
        <v>45</v>
      </c>
      <c r="F27" s="53">
        <v>650</v>
      </c>
      <c r="G27" s="54"/>
      <c r="H27" s="55">
        <f>ROUND(G27,2)*F27</f>
        <v>0</v>
      </c>
    </row>
    <row r="28" spans="1:8" ht="24.75" customHeight="1">
      <c r="A28" s="60" t="s">
        <v>99</v>
      </c>
      <c r="B28" s="61" t="s">
        <v>81</v>
      </c>
      <c r="C28" s="50" t="s">
        <v>100</v>
      </c>
      <c r="D28" s="51" t="s">
        <v>101</v>
      </c>
      <c r="E28" s="52" t="s">
        <v>43</v>
      </c>
      <c r="F28" s="53">
        <v>450</v>
      </c>
      <c r="G28" s="54"/>
      <c r="H28" s="55">
        <f>ROUND(G28,2)*F28</f>
        <v>0</v>
      </c>
    </row>
    <row r="29" spans="1:8" ht="48" customHeight="1">
      <c r="A29" s="17"/>
      <c r="B29" s="6"/>
      <c r="C29" s="29" t="s">
        <v>16</v>
      </c>
      <c r="D29" s="10"/>
      <c r="E29" s="9"/>
      <c r="F29" s="8"/>
      <c r="G29" s="17"/>
      <c r="H29" s="88"/>
    </row>
    <row r="30" spans="1:8" ht="24.75" customHeight="1">
      <c r="A30" s="17"/>
      <c r="B30" s="61" t="s">
        <v>111</v>
      </c>
      <c r="C30" s="59" t="s">
        <v>112</v>
      </c>
      <c r="D30" s="51" t="s">
        <v>113</v>
      </c>
      <c r="E30" s="52"/>
      <c r="F30" s="57"/>
      <c r="G30" s="17"/>
      <c r="H30" s="55"/>
    </row>
    <row r="31" spans="1:8" ht="24.75" customHeight="1">
      <c r="A31" s="17"/>
      <c r="B31" s="49" t="s">
        <v>44</v>
      </c>
      <c r="C31" s="50" t="s">
        <v>114</v>
      </c>
      <c r="D31" s="51"/>
      <c r="E31" s="52" t="s">
        <v>52</v>
      </c>
      <c r="F31" s="57">
        <v>28</v>
      </c>
      <c r="G31" s="54"/>
      <c r="H31" s="55">
        <f>ROUND(G31,2)*F31</f>
        <v>0</v>
      </c>
    </row>
    <row r="32" spans="1:8" ht="24.75" customHeight="1">
      <c r="A32" s="17"/>
      <c r="B32" s="61" t="s">
        <v>115</v>
      </c>
      <c r="C32" s="59" t="s">
        <v>116</v>
      </c>
      <c r="D32" s="51" t="s">
        <v>113</v>
      </c>
      <c r="E32" s="52"/>
      <c r="F32" s="57"/>
      <c r="G32" s="17"/>
      <c r="H32" s="55"/>
    </row>
    <row r="33" spans="1:8" ht="24.75" customHeight="1">
      <c r="A33" s="17"/>
      <c r="B33" s="49" t="s">
        <v>44</v>
      </c>
      <c r="C33" s="50" t="s">
        <v>117</v>
      </c>
      <c r="D33" s="51"/>
      <c r="E33" s="52" t="s">
        <v>52</v>
      </c>
      <c r="F33" s="57">
        <v>28</v>
      </c>
      <c r="G33" s="54"/>
      <c r="H33" s="55">
        <f>ROUND(G33,2)*F33</f>
        <v>0</v>
      </c>
    </row>
    <row r="34" spans="1:8" ht="36" customHeight="1">
      <c r="A34" s="17"/>
      <c r="B34" s="14"/>
      <c r="C34" s="29" t="s">
        <v>17</v>
      </c>
      <c r="D34" s="75"/>
      <c r="E34" s="76"/>
      <c r="F34" s="75"/>
      <c r="G34" s="19"/>
      <c r="H34" s="55"/>
    </row>
    <row r="35" spans="1:8" ht="24.75" customHeight="1">
      <c r="A35" s="73" t="s">
        <v>139</v>
      </c>
      <c r="B35" s="5" t="s">
        <v>120</v>
      </c>
      <c r="C35" s="72" t="s">
        <v>118</v>
      </c>
      <c r="D35" s="75" t="s">
        <v>119</v>
      </c>
      <c r="E35" s="77" t="s">
        <v>43</v>
      </c>
      <c r="F35" s="78">
        <v>4800</v>
      </c>
      <c r="G35" s="79"/>
      <c r="H35" s="55">
        <f>ROUND(G35,2)*F35</f>
        <v>0</v>
      </c>
    </row>
    <row r="36" spans="1:8" ht="51.75" customHeight="1" thickBot="1">
      <c r="A36" s="17"/>
      <c r="B36" s="80" t="s">
        <v>12</v>
      </c>
      <c r="C36" s="120" t="s">
        <v>77</v>
      </c>
      <c r="D36" s="121"/>
      <c r="E36" s="121"/>
      <c r="F36" s="121"/>
      <c r="G36" s="81" t="s">
        <v>13</v>
      </c>
      <c r="H36" s="95">
        <f>SUM(H8:H35)</f>
        <v>0</v>
      </c>
    </row>
    <row r="37" spans="1:9" ht="45" customHeight="1" thickTop="1">
      <c r="A37" s="17"/>
      <c r="B37" s="87" t="s">
        <v>122</v>
      </c>
      <c r="C37" s="29" t="s">
        <v>123</v>
      </c>
      <c r="D37" s="75"/>
      <c r="E37" s="77"/>
      <c r="F37" s="78"/>
      <c r="G37" s="91"/>
      <c r="H37" s="88"/>
      <c r="I37" s="58"/>
    </row>
    <row r="38" spans="1:8" ht="34.5" customHeight="1">
      <c r="A38" s="17"/>
      <c r="B38" s="84" t="s">
        <v>125</v>
      </c>
      <c r="C38" s="72" t="s">
        <v>130</v>
      </c>
      <c r="D38" s="85" t="s">
        <v>140</v>
      </c>
      <c r="E38" s="52" t="s">
        <v>41</v>
      </c>
      <c r="F38" s="78">
        <v>12</v>
      </c>
      <c r="G38" s="79"/>
      <c r="H38" s="55">
        <f>ROUND(G38,2)*F38</f>
        <v>0</v>
      </c>
    </row>
    <row r="39" spans="1:8" ht="33" customHeight="1">
      <c r="A39" s="17"/>
      <c r="B39" s="84" t="s">
        <v>131</v>
      </c>
      <c r="C39" s="72" t="s">
        <v>132</v>
      </c>
      <c r="D39" s="85" t="s">
        <v>143</v>
      </c>
      <c r="E39" s="77" t="s">
        <v>124</v>
      </c>
      <c r="F39" s="78">
        <v>1</v>
      </c>
      <c r="G39" s="79"/>
      <c r="H39" s="55">
        <f>ROUND(G39,2)*F39</f>
        <v>0</v>
      </c>
    </row>
    <row r="40" spans="1:8" ht="36.75" customHeight="1">
      <c r="A40" s="17"/>
      <c r="B40" s="84" t="s">
        <v>133</v>
      </c>
      <c r="C40" s="72" t="s">
        <v>147</v>
      </c>
      <c r="D40" s="85" t="s">
        <v>144</v>
      </c>
      <c r="E40" s="77" t="s">
        <v>124</v>
      </c>
      <c r="F40" s="78">
        <v>1</v>
      </c>
      <c r="G40" s="79"/>
      <c r="H40" s="55">
        <f>ROUND(G40,2)*F40</f>
        <v>0</v>
      </c>
    </row>
    <row r="41" spans="1:8" ht="30" customHeight="1">
      <c r="A41" s="17"/>
      <c r="B41" s="84" t="s">
        <v>126</v>
      </c>
      <c r="C41" s="72" t="s">
        <v>134</v>
      </c>
      <c r="D41" s="75" t="s">
        <v>137</v>
      </c>
      <c r="E41" s="77" t="s">
        <v>128</v>
      </c>
      <c r="F41" s="78">
        <v>9830</v>
      </c>
      <c r="G41" s="79"/>
      <c r="H41" s="55">
        <f>ROUND(G41,2)*F41</f>
        <v>0</v>
      </c>
    </row>
    <row r="42" spans="1:8" ht="30" customHeight="1">
      <c r="A42" s="17"/>
      <c r="B42" s="84" t="s">
        <v>127</v>
      </c>
      <c r="C42" s="72" t="s">
        <v>135</v>
      </c>
      <c r="D42" s="85" t="s">
        <v>145</v>
      </c>
      <c r="E42" s="52" t="s">
        <v>41</v>
      </c>
      <c r="F42" s="78">
        <v>106</v>
      </c>
      <c r="G42" s="79"/>
      <c r="H42" s="55">
        <f>ROUND(G42,2)*F42</f>
        <v>0</v>
      </c>
    </row>
    <row r="43" spans="1:8" ht="36" customHeight="1">
      <c r="A43" s="48" t="s">
        <v>92</v>
      </c>
      <c r="B43" s="84" t="s">
        <v>129</v>
      </c>
      <c r="C43" s="72" t="s">
        <v>146</v>
      </c>
      <c r="D43" s="85" t="s">
        <v>142</v>
      </c>
      <c r="E43" s="77"/>
      <c r="F43" s="92"/>
      <c r="G43" s="91"/>
      <c r="H43" s="55"/>
    </row>
    <row r="44" spans="1:8" ht="36" customHeight="1">
      <c r="A44" s="48" t="s">
        <v>92</v>
      </c>
      <c r="B44" s="93" t="s">
        <v>44</v>
      </c>
      <c r="C44" s="82" t="s">
        <v>141</v>
      </c>
      <c r="D44" s="86"/>
      <c r="E44" s="90" t="s">
        <v>52</v>
      </c>
      <c r="F44" s="83">
        <v>105</v>
      </c>
      <c r="G44" s="96"/>
      <c r="H44" s="94">
        <f>ROUND(G44,2)*F44</f>
        <v>0</v>
      </c>
    </row>
    <row r="45" spans="1:8" ht="49.5" customHeight="1" thickBot="1">
      <c r="A45" s="81"/>
      <c r="B45" s="80" t="s">
        <v>136</v>
      </c>
      <c r="C45" s="120" t="str">
        <f>C6</f>
        <v>2010 ACTIVE TRANSPORTATION PROGRAM - BISHOP GRANDIN GREENWAY: 936M EAST OF WAVERLEY STREET TO 29M EAST OF PEMBINA HIGHWAY</v>
      </c>
      <c r="D45" s="121"/>
      <c r="E45" s="121"/>
      <c r="F45" s="121"/>
      <c r="G45" s="81" t="s">
        <v>13</v>
      </c>
      <c r="H45" s="89">
        <f>SUM(H38:H44)</f>
        <v>0</v>
      </c>
    </row>
    <row r="46" spans="1:8" s="32" customFormat="1" ht="37.5" customHeight="1" thickTop="1">
      <c r="A46" s="17"/>
      <c r="B46" s="118" t="s">
        <v>34</v>
      </c>
      <c r="C46" s="119"/>
      <c r="D46" s="119"/>
      <c r="E46" s="119"/>
      <c r="F46" s="119"/>
      <c r="G46" s="109">
        <f>SUM(H36+H45)</f>
        <v>0</v>
      </c>
      <c r="H46" s="110"/>
    </row>
    <row r="47" spans="1:8" ht="37.5" customHeight="1">
      <c r="A47" s="17"/>
      <c r="B47" s="111" t="s">
        <v>32</v>
      </c>
      <c r="C47" s="112"/>
      <c r="D47" s="112"/>
      <c r="E47" s="112"/>
      <c r="F47" s="112"/>
      <c r="G47" s="112"/>
      <c r="H47" s="113"/>
    </row>
    <row r="48" spans="1:8" ht="37.5" customHeight="1">
      <c r="A48" s="17"/>
      <c r="B48" s="114" t="s">
        <v>33</v>
      </c>
      <c r="C48" s="112"/>
      <c r="D48" s="112"/>
      <c r="E48" s="112"/>
      <c r="F48" s="112"/>
      <c r="G48" s="112"/>
      <c r="H48" s="113"/>
    </row>
    <row r="49" spans="1:8" ht="15.75" customHeight="1">
      <c r="A49" s="48"/>
      <c r="B49" s="44"/>
      <c r="C49" s="45"/>
      <c r="D49" s="46"/>
      <c r="E49" s="45"/>
      <c r="F49" s="45"/>
      <c r="G49" s="22"/>
      <c r="H49" s="23"/>
    </row>
  </sheetData>
  <sheetProtection password="C5A4" sheet="1" objects="1" scenarios="1" selectLockedCells="1"/>
  <mergeCells count="7">
    <mergeCell ref="G46:H46"/>
    <mergeCell ref="B47:H47"/>
    <mergeCell ref="B48:H48"/>
    <mergeCell ref="C6:F6"/>
    <mergeCell ref="B46:F46"/>
    <mergeCell ref="C45:F45"/>
    <mergeCell ref="C36:F36"/>
  </mergeCells>
  <conditionalFormatting sqref="D8:D18 H12:H18 H8:H10 D30:D33 D20:D23 D25:D28 H20:H28 H30:H36 H38:H45">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11">
      <formula1>0</formula1>
    </dataValidation>
    <dataValidation type="decimal" operator="equal" allowBlank="1" showInputMessage="1" showErrorMessage="1" prompt="Enter your Unit Bid Price.&#10;You do not need to type in the &quot;$&quot;" errorTitle="ENTRY ERROR!" error="Unit Price must be greater than 0&#10;and cannnot include fractions of a cent" sqref="G8:G10 G12:G18 G27:G28 G21:G23 G31 G33 G35 G37:G44">
      <formula1>IF(G8&gt;=0.01,ROUND(G8,2),0.01)</formula1>
    </dataValidation>
    <dataValidation type="custom" allowBlank="1" showInputMessage="1" showErrorMessage="1" error="If you can enter a Unit  Price in this cell, pLease contact the Contract Administrator immediately!" sqref="G20 G25:G26">
      <formula1>"isblank(G3)"</formula1>
    </dataValidation>
  </dataValidations>
  <printOptions/>
  <pageMargins left="0.5" right="0.2" top="0.75" bottom="0.75" header="0.25" footer="0.25"/>
  <pageSetup horizontalDpi="600" verticalDpi="600" orientation="portrait" scale="70" r:id="rId1"/>
  <headerFooter alignWithMargins="0">
    <oddHeader>&amp;L&amp;10The City of Winnipeg
Bid Opportunity No.546-2010
&amp;R&amp;10Bid Submission
Page &amp;P+3 of 9</oddHeader>
    <oddFooter xml:space="preserve">&amp;R__________________
Name of Bidder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lwballard
Time: July 15, 2010, 1:28:48 p.m.
File size: 48 128</dc:description>
  <cp:lastModifiedBy>Ballard</cp:lastModifiedBy>
  <cp:lastPrinted>2010-07-15T18:28:45Z</cp:lastPrinted>
  <dcterms:created xsi:type="dcterms:W3CDTF">1999-03-31T15:44:33Z</dcterms:created>
  <dcterms:modified xsi:type="dcterms:W3CDTF">2010-07-15T18:31:05Z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